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99" activeTab="0"/>
  </bookViews>
  <sheets>
    <sheet name="RO 1_2017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<sst xmlns="http://schemas.openxmlformats.org/spreadsheetml/2006/main" count="55" uniqueCount="40">
  <si>
    <t>Pol.</t>
  </si>
  <si>
    <t>Par.</t>
  </si>
  <si>
    <t>Příjmy</t>
  </si>
  <si>
    <t>Výdaje</t>
  </si>
  <si>
    <t>Rozpočet</t>
  </si>
  <si>
    <t>Globální dotace</t>
  </si>
  <si>
    <t>ÚZ</t>
  </si>
  <si>
    <t>Popis</t>
  </si>
  <si>
    <t>Změna</t>
  </si>
  <si>
    <t>Zapojení zůstatku z minulých let</t>
  </si>
  <si>
    <t>zvýšení rozpočtu dle přijatých plateb</t>
  </si>
  <si>
    <t>Příjmy celkem (před změnou) bez financování</t>
  </si>
  <si>
    <t>FINANCOVÁNÍ</t>
  </si>
  <si>
    <t>Financování celkem před změnou</t>
  </si>
  <si>
    <t>Příjmy celkem po změně rozpočtu se zapojením financování</t>
  </si>
  <si>
    <t>Výdaje celkem (před změnou) bez financování</t>
  </si>
  <si>
    <t>Výdaje celkem po změně rozpočtu bez financování</t>
  </si>
  <si>
    <t>Výdaje celkem (před změnou) se zapojením financování</t>
  </si>
  <si>
    <t>Výdaje celkem po změně rozpočtu se zapojením financování</t>
  </si>
  <si>
    <t>Přijmy celkem po změně rozpočtu bez financování</t>
  </si>
  <si>
    <t>Příjmy celkem  (před změnou) se zapojením financování</t>
  </si>
  <si>
    <t xml:space="preserve">zvýšení zapojení zůstatku </t>
  </si>
  <si>
    <t>Rozpočtové opatření obce Vlčková</t>
  </si>
  <si>
    <t>Příjmy z prodeje pozemků</t>
  </si>
  <si>
    <t>Povinné pojistné</t>
  </si>
  <si>
    <t>RO č. 1/2017</t>
  </si>
  <si>
    <t>Pojistné náhrady</t>
  </si>
  <si>
    <t>Vratka</t>
  </si>
  <si>
    <t>vratka volby</t>
  </si>
  <si>
    <t>Skutečnost k 31.3.2017</t>
  </si>
  <si>
    <t>Schváleno zastupitelstem obce Vlčková na zasedání dne:   6.4.2017</t>
  </si>
  <si>
    <t>1/2017</t>
  </si>
  <si>
    <t>oprava paragrafu účtování</t>
  </si>
  <si>
    <t>celkem navýšení přijmů o 61.130,-</t>
  </si>
  <si>
    <t>celkem změna financování  53.780,-</t>
  </si>
  <si>
    <t>Celkem zvýšení příjmů o 7.350,-</t>
  </si>
  <si>
    <t>celkem navýšení výdajů o 7.350,-</t>
  </si>
  <si>
    <t>oprava účtování</t>
  </si>
  <si>
    <t xml:space="preserve">Vyvěšeno na úřední desce dne:  </t>
  </si>
  <si>
    <t xml:space="preserve">Sňato z úřední desky dne:  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</si>
</sst>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,DM&quot;_-;\-* #,##0.00&quot;,DM&quot;_-;_-* \-??&quot; DM&quot;_-;_-@_-"/>
    <numFmt numFmtId="165" formatCode="_-* #,##0,&quot;Kč&quot;_-;\-* #,##0,&quot;Kč&quot;_-;_-* &quot;- Kč&quot;_-;_-@_-"/>
    <numFmt numFmtId="166" formatCode="_-* #,##0.00,&quot;Kč&quot;_-;\-* #,##0.00,&quot;Kč&quot;_-;_-* \-??&quot; Kč&quot;_-;_-@_-"/>
    <numFmt numFmtId="167" formatCode="_-* #,##0.00&quot;,Kč&quot;_-;\-* #,##0.00&quot;,Kč&quot;_-;_-* \-??&quot; Kč&quot;_-;_-@_-"/>
    <numFmt numFmtId="168" formatCode="#,##0.00\ [$Kč-405];[Red]\-#,##0.00\ [$Kč-405]"/>
    <numFmt numFmtId="169" formatCode="#,##0.00&quot; K?&quot;;\-#,##0.00&quot; K?&quot;;\-#&quot; K?&quot;"/>
    <numFmt numFmtId="170" formatCode="_-* #,##0.00&quot; Kč&quot;_-;\-* #,##0.00&quot; Kč&quot;_-;_-* \-??&quot; Kč&quot;_-;_-@_-"/>
    <numFmt numFmtId="171" formatCode="[$-405]d\.\ mmmm\ yyyy"/>
    <numFmt numFmtId="172" formatCode="#,##0.0"/>
    <numFmt numFmtId="173" formatCode="#,##0.00\ &quot;Kč&quot;"/>
    <numFmt numFmtId="174" formatCode="_-* #,##0\ &quot;Kč&quot;_-;\-* #,##0\ &quot;Kč&quot;_-;_-* &quot;- Kč&quot;_-;_-@_-"/>
    <numFmt numFmtId="175" formatCode="#,##0_ ;\-#,##0\ "/>
    <numFmt numFmtId="176" formatCode="#,##0.000"/>
    <numFmt numFmtId="177" formatCode="#,##0.0\ &quot;Kč&quot;"/>
    <numFmt numFmtId="178" formatCode="#,##0\ &quot;Kč&quot;"/>
    <numFmt numFmtId="179" formatCode="#,##0\ _K_č"/>
    <numFmt numFmtId="180" formatCode="0.0"/>
    <numFmt numFmtId="181" formatCode="#,##0.00\ [$Kč-405];\-#,##0.00\ [$Kč-405]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\ ##,000_);[Red]\([$€-2]\ #\ ##,000\)"/>
  </numFmts>
  <fonts count="49">
    <font>
      <sz val="10"/>
      <name val="Arial"/>
      <family val="2"/>
    </font>
    <font>
      <b/>
      <sz val="20"/>
      <name val="Arial"/>
      <family val="2"/>
    </font>
    <font>
      <b/>
      <u val="single"/>
      <sz val="14"/>
      <color indexed="8"/>
      <name val="Arial CE"/>
      <family val="2"/>
    </font>
    <font>
      <sz val="8"/>
      <color indexed="8"/>
      <name val="Arial CE"/>
      <family val="2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sz val="10"/>
      <color indexed="8"/>
      <name val="Arial CE"/>
      <family val="2"/>
    </font>
    <font>
      <sz val="9"/>
      <color indexed="8"/>
      <name val="Arial CE"/>
      <family val="2"/>
    </font>
    <font>
      <sz val="9"/>
      <name val="Arial CE"/>
      <family val="2"/>
    </font>
    <font>
      <b/>
      <sz val="9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9"/>
      <color indexed="8"/>
      <name val="Arial CE"/>
      <family val="0"/>
    </font>
    <font>
      <b/>
      <sz val="10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3" fontId="9" fillId="0" borderId="16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left"/>
    </xf>
    <xf numFmtId="168" fontId="8" fillId="0" borderId="14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3" fontId="8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4" fontId="9" fillId="0" borderId="16" xfId="0" applyNumberFormat="1" applyFont="1" applyFill="1" applyBorder="1" applyAlignment="1">
      <alignment/>
    </xf>
    <xf numFmtId="0" fontId="9" fillId="0" borderId="16" xfId="0" applyFont="1" applyFill="1" applyBorder="1" applyAlignment="1">
      <alignment horizontal="left"/>
    </xf>
    <xf numFmtId="0" fontId="9" fillId="0" borderId="15" xfId="0" applyFont="1" applyFill="1" applyBorder="1" applyAlignment="1">
      <alignment/>
    </xf>
    <xf numFmtId="173" fontId="9" fillId="0" borderId="15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73" fontId="10" fillId="0" borderId="0" xfId="0" applyNumberFormat="1" applyFont="1" applyFill="1" applyBorder="1" applyAlignment="1">
      <alignment/>
    </xf>
    <xf numFmtId="168" fontId="8" fillId="0" borderId="0" xfId="0" applyNumberFormat="1" applyFont="1" applyFill="1" applyBorder="1" applyAlignment="1">
      <alignment/>
    </xf>
    <xf numFmtId="169" fontId="7" fillId="0" borderId="10" xfId="0" applyNumberFormat="1" applyFont="1" applyFill="1" applyBorder="1" applyAlignment="1">
      <alignment horizontal="right"/>
    </xf>
    <xf numFmtId="173" fontId="8" fillId="0" borderId="10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3" fontId="13" fillId="0" borderId="22" xfId="0" applyNumberFormat="1" applyFont="1" applyFill="1" applyBorder="1" applyAlignment="1">
      <alignment/>
    </xf>
    <xf numFmtId="173" fontId="13" fillId="0" borderId="22" xfId="0" applyNumberFormat="1" applyFont="1" applyFill="1" applyBorder="1" applyAlignment="1">
      <alignment/>
    </xf>
    <xf numFmtId="0" fontId="13" fillId="0" borderId="23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168" fontId="9" fillId="0" borderId="15" xfId="0" applyNumberFormat="1" applyFont="1" applyFill="1" applyBorder="1" applyAlignment="1">
      <alignment/>
    </xf>
    <xf numFmtId="173" fontId="0" fillId="0" borderId="10" xfId="38" applyNumberFormat="1" applyFill="1" applyBorder="1" applyAlignment="1">
      <alignment horizontal="right"/>
    </xf>
    <xf numFmtId="0" fontId="8" fillId="0" borderId="24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168" fontId="8" fillId="0" borderId="13" xfId="0" applyNumberFormat="1" applyFont="1" applyFill="1" applyBorder="1" applyAlignment="1">
      <alignment/>
    </xf>
    <xf numFmtId="0" fontId="8" fillId="0" borderId="26" xfId="0" applyFont="1" applyFill="1" applyBorder="1" applyAlignment="1">
      <alignment/>
    </xf>
    <xf numFmtId="168" fontId="8" fillId="0" borderId="12" xfId="0" applyNumberFormat="1" applyFont="1" applyFill="1" applyBorder="1" applyAlignment="1">
      <alignment/>
    </xf>
    <xf numFmtId="0" fontId="7" fillId="0" borderId="27" xfId="0" applyFont="1" applyFill="1" applyBorder="1" applyAlignment="1">
      <alignment horizontal="left"/>
    </xf>
    <xf numFmtId="0" fontId="8" fillId="0" borderId="28" xfId="0" applyFont="1" applyFill="1" applyBorder="1" applyAlignment="1">
      <alignment horizontal="center"/>
    </xf>
    <xf numFmtId="49" fontId="8" fillId="0" borderId="25" xfId="0" applyNumberFormat="1" applyFont="1" applyFill="1" applyBorder="1" applyAlignment="1">
      <alignment horizontal="center"/>
    </xf>
    <xf numFmtId="49" fontId="8" fillId="0" borderId="28" xfId="0" applyNumberFormat="1" applyFont="1" applyFill="1" applyBorder="1" applyAlignment="1">
      <alignment horizontal="center"/>
    </xf>
    <xf numFmtId="173" fontId="8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/>
    </xf>
    <xf numFmtId="49" fontId="8" fillId="0" borderId="29" xfId="0" applyNumberFormat="1" applyFont="1" applyFill="1" applyBorder="1" applyAlignment="1">
      <alignment horizontal="center"/>
    </xf>
    <xf numFmtId="0" fontId="8" fillId="0" borderId="30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173" fontId="9" fillId="0" borderId="15" xfId="0" applyNumberFormat="1" applyFont="1" applyFill="1" applyBorder="1" applyAlignment="1">
      <alignment/>
    </xf>
    <xf numFmtId="173" fontId="9" fillId="0" borderId="18" xfId="0" applyNumberFormat="1" applyFont="1" applyFill="1" applyBorder="1" applyAlignment="1">
      <alignment horizontal="left"/>
    </xf>
    <xf numFmtId="173" fontId="9" fillId="0" borderId="11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left"/>
    </xf>
    <xf numFmtId="0" fontId="9" fillId="0" borderId="34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173" fontId="9" fillId="0" borderId="18" xfId="0" applyNumberFormat="1" applyFont="1" applyFill="1" applyBorder="1" applyAlignment="1">
      <alignment horizontal="left"/>
    </xf>
    <xf numFmtId="173" fontId="9" fillId="0" borderId="11" xfId="0" applyNumberFormat="1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35" xfId="0" applyFont="1" applyFill="1" applyBorder="1" applyAlignment="1">
      <alignment horizontal="left"/>
    </xf>
    <xf numFmtId="0" fontId="9" fillId="0" borderId="36" xfId="0" applyFont="1" applyFill="1" applyBorder="1" applyAlignment="1">
      <alignment horizontal="left"/>
    </xf>
    <xf numFmtId="0" fontId="9" fillId="0" borderId="37" xfId="0" applyFont="1" applyFill="1" applyBorder="1" applyAlignment="1">
      <alignment horizontal="left"/>
    </xf>
    <xf numFmtId="0" fontId="9" fillId="0" borderId="38" xfId="0" applyFont="1" applyFill="1" applyBorder="1" applyAlignment="1">
      <alignment horizontal="left"/>
    </xf>
    <xf numFmtId="0" fontId="9" fillId="0" borderId="39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H65"/>
  <sheetViews>
    <sheetView tabSelected="1" zoomScalePageLayoutView="0" workbookViewId="0" topLeftCell="A17">
      <selection activeCell="G29" sqref="G29"/>
    </sheetView>
  </sheetViews>
  <sheetFormatPr defaultColWidth="8.7109375" defaultRowHeight="12.75"/>
  <cols>
    <col min="1" max="2" width="4.7109375" style="0" customWidth="1"/>
    <col min="3" max="3" width="6.00390625" style="0" customWidth="1"/>
    <col min="4" max="4" width="36.7109375" style="0" customWidth="1"/>
    <col min="5" max="5" width="10.00390625" style="0" customWidth="1"/>
    <col min="6" max="6" width="19.421875" style="0" customWidth="1"/>
    <col min="7" max="7" width="9.421875" style="0" customWidth="1"/>
    <col min="8" max="8" width="44.28125" style="0" customWidth="1"/>
  </cols>
  <sheetData>
    <row r="19" spans="4:8" ht="26.25" customHeight="1">
      <c r="D19" s="1" t="s">
        <v>22</v>
      </c>
      <c r="H19" s="2" t="s">
        <v>31</v>
      </c>
    </row>
    <row r="20" spans="4:6" ht="30.75" customHeight="1">
      <c r="D20" s="1"/>
      <c r="F20" s="3"/>
    </row>
    <row r="21" ht="12.75">
      <c r="D21" t="s">
        <v>30</v>
      </c>
    </row>
    <row r="23" ht="12.75">
      <c r="D23" t="s">
        <v>38</v>
      </c>
    </row>
    <row r="24" ht="12.75">
      <c r="D24" t="s">
        <v>39</v>
      </c>
    </row>
    <row r="37" spans="1:8" s="4" customFormat="1" ht="18">
      <c r="A37" s="82" t="s">
        <v>25</v>
      </c>
      <c r="B37" s="82"/>
      <c r="C37" s="82"/>
      <c r="D37" s="82"/>
      <c r="E37" s="82"/>
      <c r="F37" s="82"/>
      <c r="G37" s="82"/>
      <c r="H37" s="82"/>
    </row>
    <row r="38" spans="1:4" s="6" customFormat="1" ht="15">
      <c r="A38" s="5" t="s">
        <v>2</v>
      </c>
      <c r="D38" s="7"/>
    </row>
    <row r="39" spans="1:8" s="13" customFormat="1" ht="14.25" customHeight="1">
      <c r="A39" s="66" t="s">
        <v>0</v>
      </c>
      <c r="B39" s="23" t="s">
        <v>1</v>
      </c>
      <c r="C39" s="11" t="s">
        <v>6</v>
      </c>
      <c r="D39" s="11" t="s">
        <v>7</v>
      </c>
      <c r="E39" s="20" t="s">
        <v>4</v>
      </c>
      <c r="F39" s="20" t="s">
        <v>29</v>
      </c>
      <c r="G39" s="20" t="s">
        <v>8</v>
      </c>
      <c r="H39" s="12" t="s">
        <v>7</v>
      </c>
    </row>
    <row r="40" spans="1:8" s="14" customFormat="1" ht="14.25" customHeight="1">
      <c r="A40" s="62"/>
      <c r="B40" s="62">
        <v>4112</v>
      </c>
      <c r="C40" s="73"/>
      <c r="D40" s="74" t="s">
        <v>5</v>
      </c>
      <c r="E40" s="17">
        <v>72000</v>
      </c>
      <c r="F40" s="63">
        <v>12800</v>
      </c>
      <c r="G40" s="17">
        <v>4900</v>
      </c>
      <c r="H40" s="75" t="s">
        <v>10</v>
      </c>
    </row>
    <row r="41" spans="1:8" s="14" customFormat="1" ht="14.25" customHeight="1">
      <c r="A41" s="62">
        <v>2322</v>
      </c>
      <c r="B41" s="62">
        <v>3639</v>
      </c>
      <c r="C41" s="68"/>
      <c r="D41" s="64" t="s">
        <v>26</v>
      </c>
      <c r="E41" s="15">
        <v>0</v>
      </c>
      <c r="F41" s="65">
        <v>56225</v>
      </c>
      <c r="G41" s="15">
        <v>56230</v>
      </c>
      <c r="H41" s="75" t="s">
        <v>10</v>
      </c>
    </row>
    <row r="42" spans="1:8" s="14" customFormat="1" ht="14.25" customHeight="1">
      <c r="A42" s="77">
        <v>3639</v>
      </c>
      <c r="B42" s="62">
        <v>3111</v>
      </c>
      <c r="C42" s="68"/>
      <c r="D42" s="64" t="s">
        <v>23</v>
      </c>
      <c r="E42" s="15">
        <v>0</v>
      </c>
      <c r="F42" s="65">
        <v>31770</v>
      </c>
      <c r="G42" s="15">
        <v>195000</v>
      </c>
      <c r="H42" s="75" t="s">
        <v>32</v>
      </c>
    </row>
    <row r="43" spans="1:8" s="14" customFormat="1" ht="14.25" customHeight="1">
      <c r="A43" s="77">
        <v>6171</v>
      </c>
      <c r="B43" s="62">
        <v>3111</v>
      </c>
      <c r="C43" s="68"/>
      <c r="D43" s="64" t="s">
        <v>23</v>
      </c>
      <c r="E43" s="15">
        <v>195000</v>
      </c>
      <c r="F43" s="65">
        <v>0</v>
      </c>
      <c r="G43" s="15">
        <v>-195000</v>
      </c>
      <c r="H43" s="78" t="s">
        <v>32</v>
      </c>
    </row>
    <row r="44" spans="1:8" s="14" customFormat="1" ht="14.25" customHeight="1" thickBot="1">
      <c r="A44" s="76"/>
      <c r="B44" s="67"/>
      <c r="C44" s="69"/>
      <c r="D44" s="60"/>
      <c r="E44" s="18"/>
      <c r="F44" s="24"/>
      <c r="G44" s="18"/>
      <c r="H44" s="61"/>
    </row>
    <row r="45" spans="1:8" s="16" customFormat="1" ht="14.25" customHeight="1" thickTop="1">
      <c r="A45" s="83" t="s">
        <v>11</v>
      </c>
      <c r="B45" s="84"/>
      <c r="C45" s="84"/>
      <c r="D45" s="85"/>
      <c r="E45" s="22">
        <v>8352000</v>
      </c>
      <c r="F45" s="79">
        <f>SUM(F40:F44)</f>
        <v>100795</v>
      </c>
      <c r="G45" s="22">
        <f>SUM(G40:G44)</f>
        <v>61130</v>
      </c>
      <c r="H45" s="19" t="s">
        <v>33</v>
      </c>
    </row>
    <row r="46" spans="1:8" s="14" customFormat="1" ht="14.25" customHeight="1">
      <c r="A46" s="25" t="s">
        <v>19</v>
      </c>
      <c r="B46" s="26"/>
      <c r="C46" s="26"/>
      <c r="D46" s="25"/>
      <c r="E46" s="86">
        <f>SUM(E45+G45)</f>
        <v>8413130</v>
      </c>
      <c r="F46" s="86"/>
      <c r="G46" s="86"/>
      <c r="H46" s="87"/>
    </row>
    <row r="47" spans="1:8" s="14" customFormat="1" ht="14.25" customHeight="1">
      <c r="A47" s="88" t="s">
        <v>12</v>
      </c>
      <c r="B47" s="89"/>
      <c r="C47" s="89"/>
      <c r="D47" s="89"/>
      <c r="E47" s="89"/>
      <c r="F47" s="89"/>
      <c r="G47" s="89"/>
      <c r="H47" s="90"/>
    </row>
    <row r="48" spans="1:8" s="29" customFormat="1" ht="14.25" customHeight="1">
      <c r="A48" s="27">
        <v>8115</v>
      </c>
      <c r="B48" s="27"/>
      <c r="C48" s="27"/>
      <c r="D48" s="27" t="s">
        <v>9</v>
      </c>
      <c r="E48" s="28">
        <v>531000</v>
      </c>
      <c r="F48" s="70">
        <v>-193462.57</v>
      </c>
      <c r="G48" s="28">
        <v>-53780</v>
      </c>
      <c r="H48" s="27" t="s">
        <v>21</v>
      </c>
    </row>
    <row r="49" spans="1:8" s="16" customFormat="1" ht="14.25" customHeight="1" thickBot="1">
      <c r="A49" s="91" t="s">
        <v>13</v>
      </c>
      <c r="B49" s="92"/>
      <c r="C49" s="92"/>
      <c r="D49" s="93"/>
      <c r="E49" s="21"/>
      <c r="F49" s="30"/>
      <c r="G49" s="21"/>
      <c r="H49" s="31" t="s">
        <v>34</v>
      </c>
    </row>
    <row r="50" spans="1:8" s="16" customFormat="1" ht="14.25" customHeight="1" thickTop="1">
      <c r="A50" s="32" t="s">
        <v>20</v>
      </c>
      <c r="B50" s="32"/>
      <c r="C50" s="32"/>
      <c r="D50" s="32"/>
      <c r="E50" s="22">
        <v>8883000</v>
      </c>
      <c r="F50" s="58">
        <v>1603394.64</v>
      </c>
      <c r="G50" s="22">
        <v>7350</v>
      </c>
      <c r="H50" s="33" t="s">
        <v>35</v>
      </c>
    </row>
    <row r="51" spans="1:7" s="14" customFormat="1" ht="14.25" customHeight="1">
      <c r="A51" s="34"/>
      <c r="B51" s="34"/>
      <c r="C51" s="35"/>
      <c r="E51" s="36"/>
      <c r="F51" s="37"/>
      <c r="G51" s="36"/>
    </row>
    <row r="52" spans="1:8" s="41" customFormat="1" ht="14.25" customHeight="1">
      <c r="A52" s="38" t="s">
        <v>14</v>
      </c>
      <c r="B52" s="39"/>
      <c r="C52" s="40"/>
      <c r="E52" s="42"/>
      <c r="F52" s="42">
        <f>SUM(E50,G50)</f>
        <v>8890350</v>
      </c>
      <c r="G52" s="42"/>
      <c r="H52" s="42"/>
    </row>
    <row r="53" spans="1:7" s="14" customFormat="1" ht="14.25" customHeight="1">
      <c r="A53" s="34"/>
      <c r="B53" s="34"/>
      <c r="C53" s="35"/>
      <c r="E53" s="36"/>
      <c r="F53" s="43"/>
      <c r="G53" s="36"/>
    </row>
    <row r="54" spans="1:4" s="6" customFormat="1" ht="15">
      <c r="A54" s="5" t="s">
        <v>3</v>
      </c>
      <c r="D54" s="7"/>
    </row>
    <row r="55" spans="1:8" s="13" customFormat="1" ht="14.25" customHeight="1">
      <c r="A55" s="11" t="s">
        <v>0</v>
      </c>
      <c r="B55" s="11" t="s">
        <v>1</v>
      </c>
      <c r="C55" s="11" t="s">
        <v>6</v>
      </c>
      <c r="D55" s="11" t="s">
        <v>7</v>
      </c>
      <c r="E55" s="20" t="s">
        <v>4</v>
      </c>
      <c r="F55" s="44" t="s">
        <v>29</v>
      </c>
      <c r="G55" s="20" t="s">
        <v>8</v>
      </c>
      <c r="H55" s="12" t="s">
        <v>7</v>
      </c>
    </row>
    <row r="56" spans="1:8" s="13" customFormat="1" ht="14.25" customHeight="1">
      <c r="A56" s="11">
        <v>5364</v>
      </c>
      <c r="B56" s="11">
        <v>6402</v>
      </c>
      <c r="C56" s="11"/>
      <c r="D56" s="11" t="s">
        <v>27</v>
      </c>
      <c r="E56" s="20">
        <v>0</v>
      </c>
      <c r="F56" s="59">
        <v>7349</v>
      </c>
      <c r="G56" s="72">
        <v>7350</v>
      </c>
      <c r="H56" s="71" t="s">
        <v>28</v>
      </c>
    </row>
    <row r="57" spans="1:8" s="29" customFormat="1" ht="14.25" customHeight="1">
      <c r="A57" s="27">
        <v>5038</v>
      </c>
      <c r="B57" s="27">
        <v>6171</v>
      </c>
      <c r="C57" s="27"/>
      <c r="D57" s="27" t="s">
        <v>24</v>
      </c>
      <c r="E57" s="28">
        <v>3000</v>
      </c>
      <c r="F57" s="45">
        <v>0</v>
      </c>
      <c r="G57" s="28">
        <v>-3000</v>
      </c>
      <c r="H57" s="46" t="s">
        <v>37</v>
      </c>
    </row>
    <row r="58" spans="1:8" s="29" customFormat="1" ht="14.25" customHeight="1">
      <c r="A58" s="27">
        <v>5038</v>
      </c>
      <c r="B58" s="27">
        <v>6320</v>
      </c>
      <c r="C58" s="27"/>
      <c r="D58" s="27" t="s">
        <v>24</v>
      </c>
      <c r="E58" s="28">
        <v>0</v>
      </c>
      <c r="F58" s="45">
        <v>1554</v>
      </c>
      <c r="G58" s="28">
        <v>3000</v>
      </c>
      <c r="H58" s="46" t="s">
        <v>37</v>
      </c>
    </row>
    <row r="59" spans="1:8" s="29" customFormat="1" ht="14.25" customHeight="1" thickBot="1">
      <c r="A59" s="27"/>
      <c r="B59" s="27"/>
      <c r="C59" s="27"/>
      <c r="D59" s="27"/>
      <c r="E59" s="28"/>
      <c r="F59" s="45"/>
      <c r="G59" s="28"/>
      <c r="H59" s="47"/>
    </row>
    <row r="60" spans="1:8" s="16" customFormat="1" ht="14.25" customHeight="1" thickTop="1">
      <c r="A60" s="94" t="s">
        <v>15</v>
      </c>
      <c r="B60" s="95"/>
      <c r="C60" s="95"/>
      <c r="D60" s="85"/>
      <c r="E60" s="22">
        <v>7522000</v>
      </c>
      <c r="F60" s="79">
        <f>SUM(F56:F59)</f>
        <v>8903</v>
      </c>
      <c r="G60" s="22">
        <f>SUM(G56:G59)</f>
        <v>7350</v>
      </c>
      <c r="H60" s="48" t="s">
        <v>36</v>
      </c>
    </row>
    <row r="61" spans="1:8" s="49" customFormat="1" ht="13.5" customHeight="1">
      <c r="A61" s="25" t="s">
        <v>16</v>
      </c>
      <c r="B61" s="26"/>
      <c r="C61" s="26"/>
      <c r="D61" s="26"/>
      <c r="E61" s="80">
        <f>SUM(E60,G60)</f>
        <v>7529350</v>
      </c>
      <c r="F61" s="80"/>
      <c r="G61" s="80"/>
      <c r="H61" s="81"/>
    </row>
    <row r="62" spans="1:5" s="4" customFormat="1" ht="11.25" customHeight="1" thickBot="1">
      <c r="A62" s="9"/>
      <c r="B62" s="9"/>
      <c r="C62" s="9"/>
      <c r="E62" s="10"/>
    </row>
    <row r="63" spans="1:8" s="55" customFormat="1" ht="12.75" thickTop="1">
      <c r="A63" s="50" t="s">
        <v>17</v>
      </c>
      <c r="B63" s="51"/>
      <c r="C63" s="51"/>
      <c r="D63" s="51"/>
      <c r="E63" s="22">
        <v>8883000</v>
      </c>
      <c r="F63" s="53">
        <v>1603394.64</v>
      </c>
      <c r="G63" s="52">
        <v>7350</v>
      </c>
      <c r="H63" s="54" t="s">
        <v>36</v>
      </c>
    </row>
    <row r="64" spans="4:5" s="4" customFormat="1" ht="9.75" customHeight="1">
      <c r="D64" s="8"/>
      <c r="E64" s="10"/>
    </row>
    <row r="65" spans="1:6" s="56" customFormat="1" ht="15.75" customHeight="1">
      <c r="A65" s="56" t="s">
        <v>18</v>
      </c>
      <c r="E65" s="57"/>
      <c r="F65" s="42">
        <f>SUM(E63,G63)</f>
        <v>8890350</v>
      </c>
    </row>
  </sheetData>
  <sheetProtection/>
  <mergeCells count="7">
    <mergeCell ref="E61:H61"/>
    <mergeCell ref="A37:H37"/>
    <mergeCell ref="A45:D45"/>
    <mergeCell ref="E46:H46"/>
    <mergeCell ref="A47:H47"/>
    <mergeCell ref="A49:D49"/>
    <mergeCell ref="A60:D60"/>
  </mergeCells>
  <printOptions/>
  <pageMargins left="0.7479166666666667" right="0.40972222222222227" top="0.9840277777777778" bottom="0.9840277777777778" header="0.5118055555555556" footer="0.511805555555555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Webmaster</cp:lastModifiedBy>
  <cp:lastPrinted>2017-10-17T08:19:50Z</cp:lastPrinted>
  <dcterms:created xsi:type="dcterms:W3CDTF">2017-11-23T14:38:33Z</dcterms:created>
  <dcterms:modified xsi:type="dcterms:W3CDTF">2017-11-23T16:24:10Z</dcterms:modified>
  <cp:category/>
  <cp:version/>
  <cp:contentType/>
  <cp:contentStatus/>
</cp:coreProperties>
</file>